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d Portfolio" sheetId="1" state="visible" r:id="rId1"/>
    <sheet xmlns:r="http://schemas.openxmlformats.org/officeDocument/2006/relationships" name="Google Ads" sheetId="2" state="visible" r:id="rId2"/>
    <sheet xmlns:r="http://schemas.openxmlformats.org/officeDocument/2006/relationships" name="Facebook Ads" sheetId="3" state="visible" r:id="rId3"/>
    <sheet xmlns:r="http://schemas.openxmlformats.org/officeDocument/2006/relationships" name="Instagram Ads" sheetId="4" state="visible" r:id="rId4"/>
    <sheet xmlns:r="http://schemas.openxmlformats.org/officeDocument/2006/relationships" name="TikTok Ads" sheetId="5" state="visible" r:id="rId5"/>
    <sheet xmlns:r="http://schemas.openxmlformats.org/officeDocument/2006/relationships" name="LinkedIn Ad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0&quot;%&quot;"/>
    <numFmt numFmtId="166" formatCode="$#,##0.00"/>
    <numFmt numFmtId="167" formatCode="0.0&quot;%&quot;"/>
  </numFmts>
  <fonts count="26">
    <font>
      <name val="Calibri"/>
      <family val="2"/>
      <color theme="1"/>
      <sz val="11"/>
      <scheme val="minor"/>
    </font>
    <font>
      <b val="1"/>
      <color rgb="00FFFFFF"/>
      <sz val="20"/>
    </font>
    <font>
      <i val="1"/>
      <color rgb="00666666"/>
      <sz val="10"/>
    </font>
    <font>
      <b val="1"/>
      <sz val="12"/>
    </font>
    <font>
      <b val="1"/>
      <sz val="10"/>
    </font>
    <font>
      <b val="1"/>
      <color rgb="008B5CF6"/>
      <sz val="14"/>
    </font>
    <font>
      <i val="1"/>
      <color rgb="00666666"/>
      <sz val="9"/>
    </font>
    <font>
      <b val="1"/>
      <color rgb="00FFFFFF"/>
      <sz val="10"/>
    </font>
    <font>
      <b val="1"/>
      <color rgb="002563EB"/>
      <sz val="10"/>
    </font>
    <font>
      <color rgb="00666666"/>
      <sz val="9"/>
    </font>
    <font>
      <b val="1"/>
      <color rgb="003B5998"/>
      <sz val="10"/>
    </font>
    <font>
      <b val="1"/>
      <color rgb="00C13584"/>
      <sz val="10"/>
    </font>
    <font>
      <b val="1"/>
      <color rgb="0000F2EA"/>
      <sz val="10"/>
    </font>
    <font>
      <b val="1"/>
      <color rgb="000077B5"/>
      <sz val="10"/>
    </font>
    <font>
      <b val="1"/>
      <sz val="11"/>
    </font>
    <font>
      <b val="1"/>
      <color rgb="008B5CF6"/>
      <sz val="11"/>
    </font>
    <font>
      <sz val="9"/>
    </font>
    <font>
      <b val="1"/>
      <color rgb="00FFFFFF"/>
      <sz val="18"/>
    </font>
    <font>
      <b val="1"/>
      <color rgb="002563EB"/>
      <sz val="12"/>
    </font>
    <font>
      <sz val="10"/>
    </font>
    <font>
      <b val="1"/>
      <color rgb="00059669"/>
      <sz val="12"/>
    </font>
    <font>
      <b val="1"/>
      <color rgb="003B5998"/>
      <sz val="12"/>
    </font>
    <font>
      <b val="1"/>
      <color rgb="00C13584"/>
      <sz val="12"/>
    </font>
    <font>
      <b val="1"/>
      <color rgb="0000F2EA"/>
      <sz val="12"/>
    </font>
    <font>
      <b val="1"/>
      <color rgb="000077B5"/>
      <sz val="12"/>
    </font>
    <font>
      <color rgb="000000FF"/>
    </font>
  </fonts>
  <fills count="16">
    <fill>
      <patternFill/>
    </fill>
    <fill>
      <patternFill patternType="gray125"/>
    </fill>
    <fill>
      <patternFill patternType="solid">
        <fgColor rgb="008B5CF6"/>
        <bgColor rgb="008B5CF6"/>
      </patternFill>
    </fill>
    <fill>
      <patternFill patternType="solid">
        <fgColor rgb="00DDD6FE"/>
        <bgColor rgb="00DDD6FE"/>
      </patternFill>
    </fill>
    <fill>
      <patternFill patternType="solid">
        <fgColor rgb="00E0E7FF"/>
        <bgColor rgb="00E0E7FF"/>
      </patternFill>
    </fill>
    <fill>
      <patternFill patternType="solid">
        <fgColor rgb="00F3F4F6"/>
        <bgColor rgb="00F3F4F6"/>
      </patternFill>
    </fill>
    <fill>
      <patternFill patternType="solid">
        <fgColor rgb="002563EB"/>
        <bgColor rgb="002563EB"/>
      </patternFill>
    </fill>
    <fill>
      <patternFill patternType="solid">
        <fgColor rgb="00DBEAFE"/>
        <bgColor rgb="00DBEAFE"/>
      </patternFill>
    </fill>
    <fill>
      <patternFill patternType="solid">
        <fgColor rgb="00FEF3C7"/>
        <bgColor rgb="00FEF3C7"/>
      </patternFill>
    </fill>
    <fill>
      <patternFill patternType="solid">
        <fgColor rgb="00E0F2FE"/>
        <bgColor rgb="00E0F2FE"/>
      </patternFill>
    </fill>
    <fill>
      <patternFill patternType="solid">
        <fgColor rgb="003B5998"/>
        <bgColor rgb="003B5998"/>
      </patternFill>
    </fill>
    <fill>
      <patternFill patternType="solid">
        <fgColor rgb="00C13584"/>
        <bgColor rgb="00C13584"/>
      </patternFill>
    </fill>
    <fill>
      <patternFill patternType="solid">
        <fgColor rgb="00FCE7F3"/>
        <bgColor rgb="00FCE7F3"/>
      </patternFill>
    </fill>
    <fill>
      <patternFill patternType="solid">
        <fgColor rgb="0000F2EA"/>
        <bgColor rgb="0000F2EA"/>
      </patternFill>
    </fill>
    <fill>
      <patternFill patternType="solid">
        <fgColor rgb="00CCFBF1"/>
        <bgColor rgb="00CCFBF1"/>
      </patternFill>
    </fill>
    <fill>
      <patternFill patternType="solid">
        <fgColor rgb="000077B5"/>
        <bgColor rgb="000077B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1" pivotButton="0" quotePrefix="0" xfId="0"/>
    <xf numFmtId="164" fontId="5" fillId="4" borderId="1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165" fontId="8" fillId="4" borderId="1" applyAlignment="1" pivotButton="0" quotePrefix="0" xfId="0">
      <alignment horizontal="center"/>
    </xf>
    <xf numFmtId="164" fontId="8" fillId="0" borderId="1" applyAlignment="1" pivotButton="0" quotePrefix="0" xfId="0">
      <alignment horizontal="right"/>
    </xf>
    <xf numFmtId="0" fontId="9" fillId="0" borderId="1" applyAlignment="1" pivotButton="0" quotePrefix="0" xfId="0">
      <alignment horizontal="center"/>
    </xf>
    <xf numFmtId="165" fontId="10" fillId="4" borderId="1" applyAlignment="1" pivotButton="0" quotePrefix="0" xfId="0">
      <alignment horizontal="center"/>
    </xf>
    <xf numFmtId="164" fontId="10" fillId="0" borderId="1" applyAlignment="1" pivotButton="0" quotePrefix="0" xfId="0">
      <alignment horizontal="right"/>
    </xf>
    <xf numFmtId="165" fontId="11" fillId="4" borderId="1" applyAlignment="1" pivotButton="0" quotePrefix="0" xfId="0">
      <alignment horizontal="center"/>
    </xf>
    <xf numFmtId="164" fontId="11" fillId="0" borderId="1" applyAlignment="1" pivotButton="0" quotePrefix="0" xfId="0">
      <alignment horizontal="right"/>
    </xf>
    <xf numFmtId="165" fontId="12" fillId="4" borderId="1" applyAlignment="1" pivotButton="0" quotePrefix="0" xfId="0">
      <alignment horizontal="center"/>
    </xf>
    <xf numFmtId="164" fontId="12" fillId="0" borderId="1" applyAlignment="1" pivotButton="0" quotePrefix="0" xfId="0">
      <alignment horizontal="right"/>
    </xf>
    <xf numFmtId="165" fontId="13" fillId="4" borderId="1" applyAlignment="1" pivotButton="0" quotePrefix="0" xfId="0">
      <alignment horizontal="center"/>
    </xf>
    <xf numFmtId="164" fontId="13" fillId="0" borderId="1" applyAlignment="1" pivotButton="0" quotePrefix="0" xfId="0">
      <alignment horizontal="right"/>
    </xf>
    <xf numFmtId="0" fontId="14" fillId="5" borderId="1" pivotButton="0" quotePrefix="0" xfId="0"/>
    <xf numFmtId="165" fontId="15" fillId="5" borderId="1" applyAlignment="1" pivotButton="0" quotePrefix="0" xfId="0">
      <alignment horizontal="center"/>
    </xf>
    <xf numFmtId="164" fontId="15" fillId="5" borderId="1" applyAlignment="1" pivotButton="0" quotePrefix="0" xfId="0">
      <alignment horizontal="right"/>
    </xf>
    <xf numFmtId="0" fontId="0" fillId="5" borderId="1" pivotButton="0" quotePrefix="0" xfId="0"/>
    <xf numFmtId="0" fontId="14" fillId="3" borderId="0" pivotButton="0" quotePrefix="0" xfId="0"/>
    <xf numFmtId="0" fontId="16" fillId="0" borderId="0" applyAlignment="1" pivotButton="0" quotePrefix="0" xfId="0">
      <alignment wrapText="1"/>
    </xf>
    <xf numFmtId="3" fontId="15" fillId="0" borderId="1" applyAlignment="1" pivotButton="0" quotePrefix="0" xfId="0">
      <alignment horizontal="right"/>
    </xf>
    <xf numFmtId="166" fontId="15" fillId="0" borderId="1" applyAlignment="1" pivotButton="0" quotePrefix="0" xfId="0">
      <alignment horizontal="right"/>
    </xf>
    <xf numFmtId="167" fontId="15" fillId="0" borderId="1" applyAlignment="1" pivotButton="0" quotePrefix="0" xfId="0">
      <alignment horizontal="right"/>
    </xf>
    <xf numFmtId="0" fontId="17" fillId="6" borderId="0" applyAlignment="1" pivotButton="0" quotePrefix="0" xfId="0">
      <alignment horizontal="center" vertical="center"/>
    </xf>
    <xf numFmtId="0" fontId="14" fillId="7" borderId="0" pivotButton="0" quotePrefix="0" xfId="0"/>
    <xf numFmtId="164" fontId="18" fillId="8" borderId="1" applyAlignment="1" pivotButton="0" quotePrefix="0" xfId="0">
      <alignment horizontal="right"/>
    </xf>
    <xf numFmtId="4" fontId="19" fillId="9" borderId="1" applyAlignment="1" pivotButton="0" quotePrefix="0" xfId="0">
      <alignment horizontal="right"/>
    </xf>
    <xf numFmtId="3" fontId="8" fillId="0" borderId="1" applyAlignment="1" pivotButton="0" quotePrefix="0" xfId="0">
      <alignment horizontal="right"/>
    </xf>
    <xf numFmtId="4" fontId="8" fillId="0" borderId="1" applyAlignment="1" pivotButton="0" quotePrefix="0" xfId="0">
      <alignment horizontal="right"/>
    </xf>
    <xf numFmtId="166" fontId="18" fillId="0" borderId="1" applyAlignment="1" pivotButton="0" quotePrefix="0" xfId="0">
      <alignment horizontal="right"/>
    </xf>
    <xf numFmtId="167" fontId="20" fillId="0" borderId="1" applyAlignment="1" pivotButton="0" quotePrefix="0" xfId="0">
      <alignment horizontal="right"/>
    </xf>
    <xf numFmtId="0" fontId="17" fillId="10" borderId="0" applyAlignment="1" pivotButton="0" quotePrefix="0" xfId="0">
      <alignment horizontal="center" vertical="center"/>
    </xf>
    <xf numFmtId="164" fontId="21" fillId="8" borderId="1" applyAlignment="1" pivotButton="0" quotePrefix="0" xfId="0">
      <alignment horizontal="right"/>
    </xf>
    <xf numFmtId="3" fontId="10" fillId="0" borderId="1" applyAlignment="1" pivotButton="0" quotePrefix="0" xfId="0">
      <alignment horizontal="right"/>
    </xf>
    <xf numFmtId="4" fontId="10" fillId="0" borderId="1" applyAlignment="1" pivotButton="0" quotePrefix="0" xfId="0">
      <alignment horizontal="right"/>
    </xf>
    <xf numFmtId="166" fontId="21" fillId="0" borderId="1" applyAlignment="1" pivotButton="0" quotePrefix="0" xfId="0">
      <alignment horizontal="right"/>
    </xf>
    <xf numFmtId="0" fontId="17" fillId="11" borderId="0" applyAlignment="1" pivotButton="0" quotePrefix="0" xfId="0">
      <alignment horizontal="center" vertical="center"/>
    </xf>
    <xf numFmtId="0" fontId="14" fillId="12" borderId="0" pivotButton="0" quotePrefix="0" xfId="0"/>
    <xf numFmtId="164" fontId="22" fillId="8" borderId="1" applyAlignment="1" pivotButton="0" quotePrefix="0" xfId="0">
      <alignment horizontal="right"/>
    </xf>
    <xf numFmtId="3" fontId="11" fillId="0" borderId="1" applyAlignment="1" pivotButton="0" quotePrefix="0" xfId="0">
      <alignment horizontal="right"/>
    </xf>
    <xf numFmtId="4" fontId="11" fillId="0" borderId="1" applyAlignment="1" pivotButton="0" quotePrefix="0" xfId="0">
      <alignment horizontal="right"/>
    </xf>
    <xf numFmtId="166" fontId="22" fillId="0" borderId="1" applyAlignment="1" pivotButton="0" quotePrefix="0" xfId="0">
      <alignment horizontal="right"/>
    </xf>
    <xf numFmtId="0" fontId="17" fillId="13" borderId="0" applyAlignment="1" pivotButton="0" quotePrefix="0" xfId="0">
      <alignment horizontal="center" vertical="center"/>
    </xf>
    <xf numFmtId="0" fontId="14" fillId="14" borderId="0" pivotButton="0" quotePrefix="0" xfId="0"/>
    <xf numFmtId="164" fontId="23" fillId="8" borderId="1" applyAlignment="1" pivotButton="0" quotePrefix="0" xfId="0">
      <alignment horizontal="right"/>
    </xf>
    <xf numFmtId="3" fontId="12" fillId="0" borderId="1" applyAlignment="1" pivotButton="0" quotePrefix="0" xfId="0">
      <alignment horizontal="right"/>
    </xf>
    <xf numFmtId="4" fontId="12" fillId="0" borderId="1" applyAlignment="1" pivotButton="0" quotePrefix="0" xfId="0">
      <alignment horizontal="right"/>
    </xf>
    <xf numFmtId="166" fontId="23" fillId="0" borderId="1" applyAlignment="1" pivotButton="0" quotePrefix="0" xfId="0">
      <alignment horizontal="right"/>
    </xf>
    <xf numFmtId="0" fontId="17" fillId="15" borderId="0" applyAlignment="1" pivotButton="0" quotePrefix="0" xfId="0">
      <alignment horizontal="center" vertical="center"/>
    </xf>
    <xf numFmtId="164" fontId="24" fillId="8" borderId="1" applyAlignment="1" pivotButton="0" quotePrefix="0" xfId="0">
      <alignment horizontal="right"/>
    </xf>
    <xf numFmtId="3" fontId="13" fillId="0" borderId="1" applyAlignment="1" pivotButton="0" quotePrefix="0" xfId="0">
      <alignment horizontal="right"/>
    </xf>
    <xf numFmtId="4" fontId="13" fillId="0" borderId="1" applyAlignment="1" pivotButton="0" quotePrefix="0" xfId="0">
      <alignment horizontal="right"/>
    </xf>
    <xf numFmtId="166" fontId="24" fillId="0" borderId="1" applyAlignment="1" pivotButton="0" quotePrefix="0" xfId="0">
      <alignment horizontal="right"/>
    </xf>
    <xf numFmtId="0" fontId="2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35" customWidth="1" min="1" max="1"/>
    <col width="15" customWidth="1" min="2" max="2"/>
    <col width="20" customWidth="1" min="3" max="3"/>
    <col width="25" customWidth="1" min="4" max="4"/>
  </cols>
  <sheetData>
    <row r="1" ht="40" customHeight="1">
      <c r="A1" s="1" t="inlineStr">
        <is>
          <t>⚖️ BALANCED PORTFOLIO ALLOCATION</t>
        </is>
      </c>
    </row>
    <row r="2" ht="25" customHeight="1">
      <c r="A2" s="2" t="inlineStr">
        <is>
          <t>Distribute your budget across platforms using best practice recommendations</t>
        </is>
      </c>
    </row>
    <row r="4" ht="25" customHeight="1">
      <c r="A4" s="3" t="inlineStr">
        <is>
          <t>TOTAL MONTHLY BUDGET</t>
        </is>
      </c>
    </row>
    <row r="5" ht="25" customHeight="1">
      <c r="A5" s="4" t="inlineStr">
        <is>
          <t>Enter Your Total Budget ($)</t>
        </is>
      </c>
      <c r="B5" s="5" t="n">
        <v>10000</v>
      </c>
      <c r="C5" s="6" t="inlineStr">
        <is>
          <t>← Edit this amount</t>
        </is>
      </c>
    </row>
    <row r="7" ht="25" customHeight="1">
      <c r="A7" s="3" t="inlineStr">
        <is>
          <t>PLATFORM ALLOCATION</t>
        </is>
      </c>
    </row>
    <row r="8" ht="22" customHeight="1">
      <c r="A8" s="7" t="inlineStr">
        <is>
          <t>Platform</t>
        </is>
      </c>
      <c r="B8" s="7" t="inlineStr">
        <is>
          <t>Allocation %</t>
        </is>
      </c>
      <c r="C8" s="7" t="inlineStr">
        <is>
          <t>Budget Amount</t>
        </is>
      </c>
      <c r="D8" s="7" t="inlineStr">
        <is>
          <t>Recommended %</t>
        </is>
      </c>
    </row>
    <row r="9" ht="22" customHeight="1">
      <c r="A9" s="4" t="inlineStr">
        <is>
          <t>🔍 Google Ads</t>
        </is>
      </c>
      <c r="B9" s="8" t="n">
        <v>30</v>
      </c>
      <c r="C9" s="9">
        <f>B$5*(B9/100)</f>
        <v/>
      </c>
      <c r="D9" s="10" t="inlineStr">
        <is>
          <t>30%</t>
        </is>
      </c>
    </row>
    <row r="10" ht="22" customHeight="1">
      <c r="A10" s="4" t="inlineStr">
        <is>
          <t>👥 Facebook Ads</t>
        </is>
      </c>
      <c r="B10" s="11" t="n">
        <v>25</v>
      </c>
      <c r="C10" s="12">
        <f>B$5*(B10/100)</f>
        <v/>
      </c>
      <c r="D10" s="10" t="inlineStr">
        <is>
          <t>25%</t>
        </is>
      </c>
    </row>
    <row r="11" ht="22" customHeight="1">
      <c r="A11" s="4" t="inlineStr">
        <is>
          <t>📸 Instagram Ads</t>
        </is>
      </c>
      <c r="B11" s="13" t="n">
        <v>15</v>
      </c>
      <c r="C11" s="14">
        <f>B$5*(B11/100)</f>
        <v/>
      </c>
      <c r="D11" s="10" t="inlineStr">
        <is>
          <t>15%</t>
        </is>
      </c>
    </row>
    <row r="12" ht="22" customHeight="1">
      <c r="A12" s="4" t="inlineStr">
        <is>
          <t>🎵 TikTok Ads</t>
        </is>
      </c>
      <c r="B12" s="15" t="n">
        <v>10</v>
      </c>
      <c r="C12" s="16">
        <f>B$5*(B12/100)</f>
        <v/>
      </c>
      <c r="D12" s="10" t="inlineStr">
        <is>
          <t>10%</t>
        </is>
      </c>
    </row>
    <row r="13" ht="22" customHeight="1">
      <c r="A13" s="4" t="inlineStr">
        <is>
          <t>💼 LinkedIn Ads</t>
        </is>
      </c>
      <c r="B13" s="17" t="n">
        <v>20</v>
      </c>
      <c r="C13" s="18">
        <f>B$5*(B13/100)</f>
        <v/>
      </c>
      <c r="D13" s="10" t="inlineStr">
        <is>
          <t>20%</t>
        </is>
      </c>
    </row>
    <row r="14" ht="25" customHeight="1">
      <c r="A14" s="19" t="inlineStr">
        <is>
          <t>TOTAL</t>
        </is>
      </c>
      <c r="B14" s="20">
        <f>SUM(B9:B13)</f>
        <v/>
      </c>
      <c r="C14" s="21">
        <f>SUM(C9:C13)</f>
        <v/>
      </c>
      <c r="D14" s="22" t="n"/>
    </row>
    <row r="16" ht="22" customHeight="1">
      <c r="A16" s="23" t="inlineStr">
        <is>
          <t>HOW TO USE THIS BALANCED PORTFOLIO:</t>
        </is>
      </c>
    </row>
    <row r="17" ht="18" customHeight="1">
      <c r="A17" s="24" t="inlineStr">
        <is>
          <t>1. Enter your total monthly budget in cell B5</t>
        </is>
      </c>
    </row>
    <row r="18" ht="18" customHeight="1">
      <c r="A18" s="24" t="inlineStr">
        <is>
          <t>2. Adjust the allocation % in column B (must total 100%)</t>
        </is>
      </c>
    </row>
    <row r="19" ht="18" customHeight="1">
      <c r="A19" s="24" t="inlineStr">
        <is>
          <t>3. Budget amounts in column C auto-calculate for each platform</t>
        </is>
      </c>
    </row>
    <row r="20" ht="18" customHeight="1">
      <c r="A20" s="24" t="inlineStr">
        <is>
          <t>4. Go to individual platform sheets to see detailed calculations</t>
        </is>
      </c>
    </row>
    <row r="21" ht="18" customHeight="1">
      <c r="A21" s="24" t="inlineStr">
        <is>
          <t>5. Each platform sheet uses the allocated budget from this page</t>
        </is>
      </c>
    </row>
    <row r="24" ht="25" customHeight="1">
      <c r="A24" s="3" t="inlineStr">
        <is>
          <t>PORTFOLIO SUMMARY (Calculated Across All Platforms)</t>
        </is>
      </c>
    </row>
    <row r="25" ht="22" customHeight="1">
      <c r="A25" s="4" t="inlineStr">
        <is>
          <t>Total Leads</t>
        </is>
      </c>
      <c r="C25" s="25">
        <f>SUM('Google Ads'!B17,'Facebook Ads'!B18,'Instagram Ads'!B18,'TikTok Ads'!B18,'LinkedIn Ads'!B17)</f>
        <v/>
      </c>
    </row>
    <row r="26" ht="22" customHeight="1">
      <c r="A26" s="4" t="inlineStr">
        <is>
          <t>Total Customers</t>
        </is>
      </c>
      <c r="C26" s="25">
        <f>SUM('Google Ads'!B18,'Facebook Ads'!B19,'Instagram Ads'!B19,'TikTok Ads'!B19,'LinkedIn Ads'!B18)</f>
        <v/>
      </c>
    </row>
    <row r="27" ht="22" customHeight="1">
      <c r="A27" s="4" t="inlineStr">
        <is>
          <t>Blended CPL</t>
        </is>
      </c>
      <c r="C27" s="26">
        <f>IF(C25=0,0,B5/C25)</f>
        <v/>
      </c>
    </row>
    <row r="28" ht="22" customHeight="1">
      <c r="A28" s="4" t="inlineStr">
        <is>
          <t>Blended CPA</t>
        </is>
      </c>
      <c r="C28" s="26">
        <f>IF(C26=0,0,B5/C26)</f>
        <v/>
      </c>
    </row>
    <row r="29" ht="22" customHeight="1">
      <c r="A29" s="4" t="inlineStr">
        <is>
          <t>Portfolio ROI</t>
        </is>
      </c>
      <c r="C29" s="27">
        <f>IF(B5=0,0,((SUM('Google Ads'!B20,'Facebook Ads'!B21,'Instagram Ads'!B21,'TikTok Ads'!B21,'LinkedIn Ads'!B20)-B5)/B5)*100)</f>
        <v/>
      </c>
    </row>
  </sheetData>
  <mergeCells count="13">
    <mergeCell ref="A1:D1"/>
    <mergeCell ref="A17:D17"/>
    <mergeCell ref="A18:D18"/>
    <mergeCell ref="A4:D4"/>
    <mergeCell ref="A20:D20"/>
    <mergeCell ref="C5:D5"/>
    <mergeCell ref="A21:D21"/>
    <mergeCell ref="A7:D7"/>
    <mergeCell ref="A24:D24"/>
    <mergeCell ref="A2:D2"/>
    <mergeCell ref="A16:D16"/>
    <mergeCell ref="A19:D19"/>
    <mergeCell ref="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30" customWidth="1" min="3" max="3"/>
  </cols>
  <sheetData>
    <row r="1" ht="35" customHeight="1">
      <c r="A1" s="28" t="inlineStr">
        <is>
          <t>🔍 GOOGLE ADS</t>
        </is>
      </c>
    </row>
    <row r="3" ht="22" customHeight="1">
      <c r="A3" s="29" t="inlineStr">
        <is>
          <t>ALLOCATED BUDGET (From Balanced Portfolio)</t>
        </is>
      </c>
    </row>
    <row r="4" ht="22" customHeight="1">
      <c r="A4" s="4" t="inlineStr">
        <is>
          <t>Monthly Budget ($)</t>
        </is>
      </c>
      <c r="B4" s="30">
        <f>'Balanced Portfolio'!C9</f>
        <v/>
      </c>
      <c r="C4" s="6" t="inlineStr">
        <is>
          <t>← Auto-filled from Balanced sheet</t>
        </is>
      </c>
    </row>
    <row r="6" ht="22" customHeight="1">
      <c r="A6" s="29" t="inlineStr">
        <is>
          <t>PLATFORM METRICS (Edit Blue Cells)</t>
        </is>
      </c>
    </row>
    <row r="7" ht="20" customHeight="1">
      <c r="A7" s="4" t="inlineStr">
        <is>
          <t>Avg. CPC - Cost Per Click ($)</t>
        </is>
      </c>
      <c r="B7" s="31" t="n">
        <v>9</v>
      </c>
      <c r="C7" s="6" t="inlineStr">
        <is>
          <t>← Edit</t>
        </is>
      </c>
    </row>
    <row r="8" ht="20" customHeight="1">
      <c r="A8" s="4" t="inlineStr">
        <is>
          <t>Click-Through Rate (%)</t>
        </is>
      </c>
      <c r="B8" s="31" t="n">
        <v>6.5</v>
      </c>
      <c r="C8" s="6" t="inlineStr">
        <is>
          <t>← Edit</t>
        </is>
      </c>
    </row>
    <row r="9" ht="20" customHeight="1">
      <c r="A9" s="4" t="inlineStr">
        <is>
          <t>Conversion Rate (%)</t>
        </is>
      </c>
      <c r="B9" s="31" t="n">
        <v>7</v>
      </c>
      <c r="C9" s="6" t="inlineStr">
        <is>
          <t>← Edit</t>
        </is>
      </c>
    </row>
    <row r="10" ht="20" customHeight="1">
      <c r="A10" s="4" t="inlineStr">
        <is>
          <t>Quality Score (1-10)</t>
        </is>
      </c>
      <c r="B10" s="31" t="n">
        <v>8</v>
      </c>
      <c r="C10" s="6" t="inlineStr">
        <is>
          <t>← Edit</t>
        </is>
      </c>
    </row>
    <row r="11" ht="20" customHeight="1">
      <c r="A11" s="4" t="inlineStr">
        <is>
          <t>Avg. Order Value ($)</t>
        </is>
      </c>
      <c r="B11" s="31" t="n">
        <v>1200</v>
      </c>
      <c r="C11" s="6" t="inlineStr">
        <is>
          <t>← Edit</t>
        </is>
      </c>
    </row>
    <row r="12" ht="20" customHeight="1">
      <c r="A12" s="4" t="inlineStr">
        <is>
          <t>Profit Margin (%)</t>
        </is>
      </c>
      <c r="B12" s="31" t="n">
        <v>40</v>
      </c>
      <c r="C12" s="6" t="inlineStr">
        <is>
          <t>← Edit</t>
        </is>
      </c>
    </row>
    <row r="13">
      <c r="A13" t="inlineStr">
        <is>
          <t>Lead-to-Customer Rate (%)</t>
        </is>
      </c>
      <c r="B13" s="58" t="n">
        <v>40</v>
      </c>
      <c r="C13" t="inlineStr">
        <is>
          <t>← Edit</t>
        </is>
      </c>
    </row>
    <row r="14" ht="22" customHeight="1"/>
    <row r="15" ht="20" customHeight="1">
      <c r="A15" s="29" t="inlineStr">
        <is>
          <t>CALCULATED METRICS</t>
        </is>
      </c>
    </row>
    <row r="16" ht="20" customHeight="1">
      <c r="A16" s="4" t="inlineStr">
        <is>
          <t>Total Clicks</t>
        </is>
      </c>
      <c r="B16" s="32">
        <f>IF(B4=0,0,B4/B7)</f>
        <v/>
      </c>
    </row>
    <row r="17" ht="20" customHeight="1">
      <c r="A17" s="4" t="inlineStr">
        <is>
          <t>Total Leads</t>
        </is>
      </c>
      <c r="B17" s="32">
        <f>B16*(B9/100)</f>
        <v/>
      </c>
    </row>
    <row r="18" ht="20" customHeight="1">
      <c r="A18" s="4" t="inlineStr">
        <is>
          <t>Total Customers</t>
        </is>
      </c>
      <c r="B18" s="33">
        <f>B17*(B13/100)</f>
        <v/>
      </c>
    </row>
    <row r="19">
      <c r="A19" s="4" t="inlineStr">
        <is>
          <t>Total Revenue (AED)</t>
        </is>
      </c>
      <c r="B19" s="33">
        <f>B18*B11</f>
        <v/>
      </c>
    </row>
    <row r="20" ht="22" customHeight="1">
      <c r="A20" t="inlineStr">
        <is>
          <t>Total Profit (AED)</t>
        </is>
      </c>
      <c r="B20">
        <f>B19*(B12/100)</f>
        <v/>
      </c>
    </row>
    <row r="21" ht="22" customHeight="1">
      <c r="A21" s="29" t="inlineStr">
        <is>
          <t>KEY PERFORMANCE INDICATORS</t>
        </is>
      </c>
      <c r="B21">
        <f>B19*(B12/100)</f>
        <v/>
      </c>
    </row>
    <row r="22" ht="22" customHeight="1">
      <c r="A22" s="4" t="inlineStr">
        <is>
          <t>Cost Per Lead (CPL)</t>
        </is>
      </c>
      <c r="B22" s="34">
        <f>IF(B14=0,0,B4/B14)</f>
        <v/>
      </c>
    </row>
    <row r="23" ht="22" customHeight="1">
      <c r="A23" s="4" t="inlineStr">
        <is>
          <t>Cost Per Acquisition (CPA)</t>
        </is>
      </c>
      <c r="B23" s="34">
        <f>IF(B17=0,0,B4/B17)</f>
        <v/>
      </c>
    </row>
    <row r="24">
      <c r="A24" s="4" t="inlineStr">
        <is>
          <t>Return on Investment (ROI %)</t>
        </is>
      </c>
      <c r="B24" s="35">
        <f>IF(B18=0,0,B4/B18)</f>
        <v/>
      </c>
    </row>
    <row r="25">
      <c r="B25">
        <f>IF(B4=0,0,((B20-B4)/B4)*100)</f>
        <v/>
      </c>
    </row>
    <row r="26">
      <c r="B26">
        <f>IF(B4=0,0,((B20-B4)/B4)*100)</f>
        <v/>
      </c>
    </row>
  </sheetData>
  <mergeCells count="4">
    <mergeCell ref="A1:C1"/>
    <mergeCell ref="A14:C14"/>
    <mergeCell ref="A3:C3"/>
    <mergeCell ref="A6:C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30" customWidth="1" min="3" max="3"/>
  </cols>
  <sheetData>
    <row r="1" ht="35" customHeight="1">
      <c r="A1" s="36" t="inlineStr">
        <is>
          <t>👥 FACEBOOK ADS</t>
        </is>
      </c>
    </row>
    <row r="3" ht="22" customHeight="1">
      <c r="A3" s="29" t="inlineStr">
        <is>
          <t>ALLOCATED BUDGET (From Balanced Portfolio)</t>
        </is>
      </c>
    </row>
    <row r="4" ht="22" customHeight="1">
      <c r="A4" s="4" t="inlineStr">
        <is>
          <t>Monthly Budget ($)</t>
        </is>
      </c>
      <c r="B4" s="37">
        <f>'Balanced Portfolio'!C10</f>
        <v/>
      </c>
      <c r="C4" s="6" t="inlineStr">
        <is>
          <t>← Auto-filled from Balanced sheet</t>
        </is>
      </c>
    </row>
    <row r="6" ht="22" customHeight="1">
      <c r="A6" s="29" t="inlineStr">
        <is>
          <t>PLATFORM METRICS (Edit Blue Cells)</t>
        </is>
      </c>
    </row>
    <row r="7" ht="20" customHeight="1">
      <c r="A7" s="4" t="inlineStr">
        <is>
          <t>CPM - Cost Per 1000 Impressions ($)</t>
        </is>
      </c>
      <c r="B7" s="31" t="n">
        <v>45</v>
      </c>
      <c r="C7" s="6" t="inlineStr">
        <is>
          <t>← Edit</t>
        </is>
      </c>
    </row>
    <row r="8" ht="20" customHeight="1">
      <c r="A8" s="4" t="inlineStr">
        <is>
          <t>Click-Through Rate (CTR %)</t>
        </is>
      </c>
      <c r="B8" s="31" t="n">
        <v>1.2</v>
      </c>
      <c r="C8" s="6" t="inlineStr">
        <is>
          <t>← Edit</t>
        </is>
      </c>
    </row>
    <row r="9" ht="20" customHeight="1">
      <c r="A9" s="4" t="inlineStr">
        <is>
          <t>Cost Per Click (CPC $)</t>
        </is>
      </c>
      <c r="B9" s="31" t="n">
        <v>3.75</v>
      </c>
      <c r="C9" s="6" t="inlineStr">
        <is>
          <t>← Edit</t>
        </is>
      </c>
    </row>
    <row r="10" ht="20" customHeight="1">
      <c r="A10" s="4" t="inlineStr">
        <is>
          <t>Lead Conversion Rate (%)</t>
        </is>
      </c>
      <c r="B10" s="31" t="n">
        <v>3.5</v>
      </c>
      <c r="C10" s="6" t="inlineStr">
        <is>
          <t>← Edit</t>
        </is>
      </c>
    </row>
    <row r="11" ht="20" customHeight="1">
      <c r="A11" s="4" t="inlineStr">
        <is>
          <t>Avg. Order Value ($)</t>
        </is>
      </c>
      <c r="B11" s="31" t="n">
        <v>1100</v>
      </c>
      <c r="C11" s="6" t="inlineStr">
        <is>
          <t>← Edit</t>
        </is>
      </c>
    </row>
    <row r="12" ht="20" customHeight="1">
      <c r="A12" s="4" t="inlineStr">
        <is>
          <t>Profit Margin (%)</t>
        </is>
      </c>
      <c r="B12" s="31" t="n">
        <v>45</v>
      </c>
      <c r="C12" s="6" t="inlineStr">
        <is>
          <t>← Edit</t>
        </is>
      </c>
    </row>
    <row r="13">
      <c r="A13" t="inlineStr">
        <is>
          <t>Lead-to-Customer Rate (%)</t>
        </is>
      </c>
      <c r="B13" s="58" t="n">
        <v>35</v>
      </c>
    </row>
    <row r="14" ht="22" customHeight="1"/>
    <row r="15" ht="20" customHeight="1">
      <c r="A15" s="29" t="inlineStr">
        <is>
          <t>CALCULATED METRICS</t>
        </is>
      </c>
    </row>
    <row r="16" ht="20" customHeight="1">
      <c r="A16" s="4" t="inlineStr">
        <is>
          <t>Total Impressions</t>
        </is>
      </c>
      <c r="B16" s="38">
        <f>(B4/B7)*1000</f>
        <v/>
      </c>
    </row>
    <row r="17" ht="20" customHeight="1">
      <c r="A17" s="4" t="inlineStr">
        <is>
          <t>Total Clicks</t>
        </is>
      </c>
      <c r="B17" s="38">
        <f>B16*(B8/100)</f>
        <v/>
      </c>
    </row>
    <row r="18" ht="20" customHeight="1">
      <c r="A18" s="4" t="inlineStr">
        <is>
          <t>Total Leads</t>
        </is>
      </c>
      <c r="B18" s="38">
        <f>B17*(B10/100)</f>
        <v/>
      </c>
    </row>
    <row r="19" ht="20" customHeight="1">
      <c r="A19" s="4" t="inlineStr">
        <is>
          <t>Total Customers</t>
        </is>
      </c>
      <c r="B19" s="39">
        <f>B18*(B13/100)</f>
        <v/>
      </c>
    </row>
    <row r="20">
      <c r="A20" s="4" t="inlineStr">
        <is>
          <t>Total Revenue (AED)</t>
        </is>
      </c>
      <c r="B20" s="39">
        <f>B19*B11</f>
        <v/>
      </c>
    </row>
    <row r="21" ht="22" customHeight="1">
      <c r="A21" t="inlineStr">
        <is>
          <t>Total Profit (AED)</t>
        </is>
      </c>
      <c r="B21">
        <f>B20*(B12/100)</f>
        <v/>
      </c>
    </row>
    <row r="22" ht="22" customHeight="1">
      <c r="A22" s="29" t="inlineStr">
        <is>
          <t>KEY PERFORMANCE INDICATORS</t>
        </is>
      </c>
      <c r="B22">
        <f>B20*(B12/100)</f>
        <v/>
      </c>
    </row>
    <row r="23" ht="22" customHeight="1">
      <c r="A23" s="4" t="inlineStr">
        <is>
          <t>Cost Per Lead (CPL)</t>
        </is>
      </c>
      <c r="B23" s="40">
        <f>IF(B15=0,0,B4/B15)</f>
        <v/>
      </c>
    </row>
    <row r="24" ht="22" customHeight="1">
      <c r="A24" s="4" t="inlineStr">
        <is>
          <t>Cost Per Acquisition (CPA)</t>
        </is>
      </c>
      <c r="B24" s="40">
        <f>IF(B18=0,0,B4/B18)</f>
        <v/>
      </c>
    </row>
    <row r="25">
      <c r="A25" s="4" t="inlineStr">
        <is>
          <t>Return on Investment (ROI %)</t>
        </is>
      </c>
      <c r="B25" s="35">
        <f>IF(B19=0,0,B4/B19)</f>
        <v/>
      </c>
    </row>
    <row r="26">
      <c r="B26">
        <f>IF(B4=0,0,((B21-B4)/B4)*100)</f>
        <v/>
      </c>
    </row>
    <row r="27">
      <c r="B27">
        <f>IF(B4=0,0,((B21-B4)/B4)*100)</f>
        <v/>
      </c>
    </row>
  </sheetData>
  <mergeCells count="4">
    <mergeCell ref="A1:C1"/>
    <mergeCell ref="A14:C14"/>
    <mergeCell ref="A3:C3"/>
    <mergeCell ref="A6:C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30" customWidth="1" min="3" max="3"/>
  </cols>
  <sheetData>
    <row r="1" ht="35" customHeight="1">
      <c r="A1" s="41" t="inlineStr">
        <is>
          <t>📸 INSTAGRAM ADS</t>
        </is>
      </c>
    </row>
    <row r="3" ht="22" customHeight="1">
      <c r="A3" s="42" t="inlineStr">
        <is>
          <t>ALLOCATED BUDGET (From Balanced Portfolio)</t>
        </is>
      </c>
    </row>
    <row r="4" ht="22" customHeight="1">
      <c r="A4" s="4" t="inlineStr">
        <is>
          <t>Monthly Budget ($)</t>
        </is>
      </c>
      <c r="B4" s="43">
        <f>'Balanced Portfolio'!C11</f>
        <v/>
      </c>
      <c r="C4" s="6" t="inlineStr">
        <is>
          <t>← Auto-filled from Balanced sheet</t>
        </is>
      </c>
    </row>
    <row r="6" ht="22" customHeight="1">
      <c r="A6" s="42" t="inlineStr">
        <is>
          <t>PLATFORM METRICS (Edit Blue Cells)</t>
        </is>
      </c>
    </row>
    <row r="7" ht="20" customHeight="1">
      <c r="A7" s="4" t="inlineStr">
        <is>
          <t>CPM - Cost Per 1000 Impressions ($)</t>
        </is>
      </c>
      <c r="B7" s="31" t="n">
        <v>28</v>
      </c>
      <c r="C7" s="6" t="inlineStr">
        <is>
          <t>← Edit</t>
        </is>
      </c>
    </row>
    <row r="8" ht="20" customHeight="1">
      <c r="A8" s="4" t="inlineStr">
        <is>
          <t>Engagement Rate (%)</t>
        </is>
      </c>
      <c r="B8" s="31" t="n">
        <v>2.5</v>
      </c>
      <c r="C8" s="6" t="inlineStr">
        <is>
          <t>← Edit</t>
        </is>
      </c>
    </row>
    <row r="9" ht="20" customHeight="1">
      <c r="A9" s="4" t="inlineStr">
        <is>
          <t>CPE - Cost Per Engagement ($)</t>
        </is>
      </c>
      <c r="B9" s="31" t="n">
        <v>1.85</v>
      </c>
      <c r="C9" s="6" t="inlineStr">
        <is>
          <t>← Edit</t>
        </is>
      </c>
    </row>
    <row r="10" ht="20" customHeight="1">
      <c r="A10" s="4" t="inlineStr">
        <is>
          <t>Conversion Rate (%)</t>
        </is>
      </c>
      <c r="B10" s="31" t="n">
        <v>1.5</v>
      </c>
      <c r="C10" s="6" t="inlineStr">
        <is>
          <t>← Edit</t>
        </is>
      </c>
    </row>
    <row r="11" ht="20" customHeight="1">
      <c r="A11" s="4" t="inlineStr">
        <is>
          <t>Avg. Order Value ($)</t>
        </is>
      </c>
      <c r="B11" s="31" t="n">
        <v>900</v>
      </c>
      <c r="C11" s="6" t="inlineStr">
        <is>
          <t>← Edit</t>
        </is>
      </c>
    </row>
    <row r="12" ht="20" customHeight="1">
      <c r="A12" s="4" t="inlineStr">
        <is>
          <t>Profit Margin (%)</t>
        </is>
      </c>
      <c r="B12" s="31" t="n">
        <v>50</v>
      </c>
      <c r="C12" s="6" t="inlineStr">
        <is>
          <t>← Edit</t>
        </is>
      </c>
    </row>
    <row r="13">
      <c r="A13" t="inlineStr">
        <is>
          <t>Lead-to-Customer Rate (%)</t>
        </is>
      </c>
      <c r="B13" s="58" t="n">
        <v>30</v>
      </c>
    </row>
    <row r="14" ht="22" customHeight="1"/>
    <row r="15" ht="20" customHeight="1">
      <c r="A15" s="42" t="inlineStr">
        <is>
          <t>CALCULATED METRICS</t>
        </is>
      </c>
    </row>
    <row r="16" ht="20" customHeight="1">
      <c r="A16" s="4" t="inlineStr">
        <is>
          <t>Total Impressions</t>
        </is>
      </c>
      <c r="B16" s="44">
        <f>(B4/B7)*1000</f>
        <v/>
      </c>
    </row>
    <row r="17" ht="20" customHeight="1">
      <c r="A17" s="4" t="inlineStr">
        <is>
          <t>Total Engagements</t>
        </is>
      </c>
      <c r="B17" s="44">
        <f>B16*(B8/100)</f>
        <v/>
      </c>
    </row>
    <row r="18" ht="20" customHeight="1">
      <c r="A18" s="4" t="inlineStr">
        <is>
          <t>Total Leads</t>
        </is>
      </c>
      <c r="B18" s="44">
        <f>B17*(B10/100)</f>
        <v/>
      </c>
    </row>
    <row r="19" ht="20" customHeight="1">
      <c r="A19" s="4" t="inlineStr">
        <is>
          <t>Total Customers</t>
        </is>
      </c>
      <c r="B19" s="45">
        <f>B18*(B13/100)</f>
        <v/>
      </c>
    </row>
    <row r="20">
      <c r="A20" s="4" t="inlineStr">
        <is>
          <t>Total Revenue (AED)</t>
        </is>
      </c>
      <c r="B20" s="45">
        <f>B19*B11</f>
        <v/>
      </c>
    </row>
    <row r="21" ht="22" customHeight="1">
      <c r="A21" t="inlineStr">
        <is>
          <t>Total Profit (AED)</t>
        </is>
      </c>
      <c r="B21">
        <f>B20*(B12/100)</f>
        <v/>
      </c>
    </row>
    <row r="22" ht="22" customHeight="1">
      <c r="A22" s="42" t="inlineStr">
        <is>
          <t>KEY PERFORMANCE INDICATORS</t>
        </is>
      </c>
      <c r="B22">
        <f>B20*(B12/100)</f>
        <v/>
      </c>
    </row>
    <row r="23" ht="22" customHeight="1">
      <c r="A23" s="4" t="inlineStr">
        <is>
          <t>Cost Per Lead (CPL)</t>
        </is>
      </c>
      <c r="B23" s="46">
        <f>IF(B15=0,0,B4/B15)</f>
        <v/>
      </c>
    </row>
    <row r="24" ht="22" customHeight="1">
      <c r="A24" s="4" t="inlineStr">
        <is>
          <t>Cost Per Acquisition (CPA)</t>
        </is>
      </c>
      <c r="B24" s="46">
        <f>IF(B18=0,0,B4/B18)</f>
        <v/>
      </c>
    </row>
    <row r="25">
      <c r="A25" s="4" t="inlineStr">
        <is>
          <t>Return on Investment (ROI %)</t>
        </is>
      </c>
      <c r="B25" s="35">
        <f>IF(B19=0,0,B4/B19)</f>
        <v/>
      </c>
    </row>
    <row r="26">
      <c r="B26">
        <f>IF(B4=0,0,((B21-B4)/B4)*100)</f>
        <v/>
      </c>
    </row>
    <row r="27">
      <c r="B27">
        <f>IF(B4=0,0,((B21-B4)/B4)*100)</f>
        <v/>
      </c>
    </row>
  </sheetData>
  <mergeCells count="4">
    <mergeCell ref="A1:C1"/>
    <mergeCell ref="A14:C14"/>
    <mergeCell ref="A3:C3"/>
    <mergeCell ref="A6:C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30" customWidth="1" min="3" max="3"/>
  </cols>
  <sheetData>
    <row r="1" ht="35" customHeight="1">
      <c r="A1" s="47" t="inlineStr">
        <is>
          <t>🎵 TIKTOK ADS</t>
        </is>
      </c>
    </row>
    <row r="3" ht="22" customHeight="1">
      <c r="A3" s="48" t="inlineStr">
        <is>
          <t>ALLOCATED BUDGET (From Balanced Portfolio)</t>
        </is>
      </c>
    </row>
    <row r="4" ht="22" customHeight="1">
      <c r="A4" s="4" t="inlineStr">
        <is>
          <t>Monthly Budget ($)</t>
        </is>
      </c>
      <c r="B4" s="49">
        <f>'Balanced Portfolio'!C12</f>
        <v/>
      </c>
      <c r="C4" s="6" t="inlineStr">
        <is>
          <t>← Auto-filled from Balanced sheet</t>
        </is>
      </c>
    </row>
    <row r="6" ht="22" customHeight="1">
      <c r="A6" s="48" t="inlineStr">
        <is>
          <t>PLATFORM METRICS (Edit Blue Cells)</t>
        </is>
      </c>
    </row>
    <row r="7" ht="20" customHeight="1">
      <c r="A7" s="4" t="inlineStr">
        <is>
          <t>CPV - Cost Per View ($)</t>
        </is>
      </c>
      <c r="B7" s="31" t="n">
        <v>0.15</v>
      </c>
      <c r="C7" s="6" t="inlineStr">
        <is>
          <t>← Edit</t>
        </is>
      </c>
    </row>
    <row r="8" ht="20" customHeight="1">
      <c r="A8" s="4" t="inlineStr">
        <is>
          <t>Video Through Rate (VTR %)</t>
        </is>
      </c>
      <c r="B8" s="31" t="n">
        <v>50</v>
      </c>
      <c r="C8" s="6" t="inlineStr">
        <is>
          <t>← Edit</t>
        </is>
      </c>
    </row>
    <row r="9" ht="20" customHeight="1">
      <c r="A9" s="4" t="inlineStr">
        <is>
          <t>Click-Through Rate (CTR %)</t>
        </is>
      </c>
      <c r="B9" s="31" t="n">
        <v>3.5</v>
      </c>
      <c r="C9" s="6" t="inlineStr">
        <is>
          <t>← Edit</t>
        </is>
      </c>
    </row>
    <row r="10" ht="20" customHeight="1">
      <c r="A10" s="4" t="inlineStr">
        <is>
          <t>Conversion Rate (%)</t>
        </is>
      </c>
      <c r="B10" s="31" t="n">
        <v>4.5</v>
      </c>
      <c r="C10" s="6" t="inlineStr">
        <is>
          <t>← Edit</t>
        </is>
      </c>
    </row>
    <row r="11" ht="20" customHeight="1">
      <c r="A11" s="4" t="inlineStr">
        <is>
          <t>Avg. Order Value ($)</t>
        </is>
      </c>
      <c r="B11" s="31" t="n">
        <v>1000</v>
      </c>
      <c r="C11" s="6" t="inlineStr">
        <is>
          <t>← Edit</t>
        </is>
      </c>
    </row>
    <row r="12" ht="20" customHeight="1">
      <c r="A12" s="4" t="inlineStr">
        <is>
          <t>Profit Margin (%)</t>
        </is>
      </c>
      <c r="B12" s="31" t="n">
        <v>60</v>
      </c>
      <c r="C12" s="6" t="inlineStr">
        <is>
          <t>← Edit</t>
        </is>
      </c>
    </row>
    <row r="13">
      <c r="A13" t="inlineStr">
        <is>
          <t>Lead-to-Customer Rate (%)</t>
        </is>
      </c>
      <c r="B13" s="58" t="n">
        <v>35</v>
      </c>
    </row>
    <row r="14" ht="22" customHeight="1"/>
    <row r="15" ht="20" customHeight="1">
      <c r="A15" s="48" t="inlineStr">
        <is>
          <t>CALCULATED METRICS</t>
        </is>
      </c>
    </row>
    <row r="16" ht="20" customHeight="1">
      <c r="A16" s="4" t="inlineStr">
        <is>
          <t>Total Views</t>
        </is>
      </c>
      <c r="B16" s="50">
        <f>B4/B7</f>
        <v/>
      </c>
    </row>
    <row r="17" ht="20" customHeight="1">
      <c r="A17" s="4" t="inlineStr">
        <is>
          <t>Total Clicks</t>
        </is>
      </c>
      <c r="B17" s="50">
        <f>B16*(B9/100)</f>
        <v/>
      </c>
    </row>
    <row r="18" ht="20" customHeight="1">
      <c r="A18" s="4" t="inlineStr">
        <is>
          <t>Total Leads</t>
        </is>
      </c>
      <c r="B18" s="50">
        <f>B17*(B10/100)</f>
        <v/>
      </c>
    </row>
    <row r="19" ht="20" customHeight="1">
      <c r="A19" s="4" t="inlineStr">
        <is>
          <t>Total Customers</t>
        </is>
      </c>
      <c r="B19" s="51">
        <f>B18*(B13/100)</f>
        <v/>
      </c>
    </row>
    <row r="20">
      <c r="A20" s="4" t="inlineStr">
        <is>
          <t>Total Revenue (AED)</t>
        </is>
      </c>
      <c r="B20" s="51">
        <f>B19*B11</f>
        <v/>
      </c>
    </row>
    <row r="21" ht="22" customHeight="1">
      <c r="A21" t="inlineStr">
        <is>
          <t>Total Profit (AED)</t>
        </is>
      </c>
      <c r="B21">
        <f>B20*(B12/100)</f>
        <v/>
      </c>
    </row>
    <row r="22" ht="22" customHeight="1">
      <c r="A22" s="48" t="inlineStr">
        <is>
          <t>KEY PERFORMANCE INDICATORS</t>
        </is>
      </c>
      <c r="B22">
        <f>B20*(B12/100)</f>
        <v/>
      </c>
    </row>
    <row r="23" ht="22" customHeight="1">
      <c r="A23" s="4" t="inlineStr">
        <is>
          <t>Cost Per Lead (CPL)</t>
        </is>
      </c>
      <c r="B23" s="52">
        <f>IF(B15=0,0,B4/B15)</f>
        <v/>
      </c>
    </row>
    <row r="24" ht="22" customHeight="1">
      <c r="A24" s="4" t="inlineStr">
        <is>
          <t>Cost Per Acquisition (CPA)</t>
        </is>
      </c>
      <c r="B24" s="52">
        <f>IF(B18=0,0,B4/B18)</f>
        <v/>
      </c>
    </row>
    <row r="25">
      <c r="A25" s="4" t="inlineStr">
        <is>
          <t>Return on Investment (ROI %)</t>
        </is>
      </c>
      <c r="B25" s="35">
        <f>IF(B19=0,0,B4/B19)</f>
        <v/>
      </c>
    </row>
    <row r="26">
      <c r="B26">
        <f>IF(B4=0,0,((B21-B4)/B4)*100)</f>
        <v/>
      </c>
    </row>
    <row r="27">
      <c r="B27">
        <f>IF(B4=0,0,((B21-B4)/B4)*100)</f>
        <v/>
      </c>
    </row>
  </sheetData>
  <mergeCells count="4">
    <mergeCell ref="A1:C1"/>
    <mergeCell ref="A14:C14"/>
    <mergeCell ref="A3:C3"/>
    <mergeCell ref="A6:C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30" customWidth="1" min="3" max="3"/>
  </cols>
  <sheetData>
    <row r="1" ht="35" customHeight="1">
      <c r="A1" s="53" t="inlineStr">
        <is>
          <t>💼 LINKEDIN ADS</t>
        </is>
      </c>
    </row>
    <row r="3" ht="22" customHeight="1">
      <c r="A3" s="29" t="inlineStr">
        <is>
          <t>ALLOCATED BUDGET (From Balanced Portfolio)</t>
        </is>
      </c>
    </row>
    <row r="4" ht="22" customHeight="1">
      <c r="A4" s="4" t="inlineStr">
        <is>
          <t>Monthly Budget ($)</t>
        </is>
      </c>
      <c r="B4" s="54">
        <f>'Balanced Portfolio'!C13</f>
        <v/>
      </c>
      <c r="C4" s="6" t="inlineStr">
        <is>
          <t>← Auto-filled from Balanced sheet</t>
        </is>
      </c>
    </row>
    <row r="6" ht="22" customHeight="1">
      <c r="A6" s="29" t="inlineStr">
        <is>
          <t>PLATFORM METRICS (Edit Blue Cells)</t>
        </is>
      </c>
    </row>
    <row r="7" ht="20" customHeight="1">
      <c r="A7" s="4" t="inlineStr">
        <is>
          <t>Avg. CPC - Cost Per Click ($)</t>
        </is>
      </c>
      <c r="B7" s="31" t="n">
        <v>20</v>
      </c>
      <c r="C7" s="6" t="inlineStr">
        <is>
          <t>← Edit</t>
        </is>
      </c>
    </row>
    <row r="8" ht="20" customHeight="1">
      <c r="A8" s="4" t="inlineStr">
        <is>
          <t>CPM - Cost Per 1000 Impressions ($)</t>
        </is>
      </c>
      <c r="B8" s="31" t="n">
        <v>110</v>
      </c>
      <c r="C8" s="6" t="inlineStr">
        <is>
          <t>← Edit</t>
        </is>
      </c>
    </row>
    <row r="9" ht="20" customHeight="1">
      <c r="A9" s="4" t="inlineStr">
        <is>
          <t>Click-Through Rate (CTR %)</t>
        </is>
      </c>
      <c r="B9" s="31" t="n">
        <v>0.8</v>
      </c>
      <c r="C9" s="6" t="inlineStr">
        <is>
          <t>← Edit</t>
        </is>
      </c>
    </row>
    <row r="10" ht="20" customHeight="1">
      <c r="A10" s="4" t="inlineStr">
        <is>
          <t>Lead Form Conversion Rate (%)</t>
        </is>
      </c>
      <c r="B10" s="31" t="n">
        <v>15</v>
      </c>
      <c r="C10" s="6" t="inlineStr">
        <is>
          <t>← Edit</t>
        </is>
      </c>
    </row>
    <row r="11" ht="20" customHeight="1">
      <c r="A11" s="4" t="inlineStr">
        <is>
          <t>Lead-to-Customer Rate (%)</t>
        </is>
      </c>
      <c r="B11" s="31" t="n">
        <v>30</v>
      </c>
      <c r="C11" s="6" t="inlineStr">
        <is>
          <t>← Edit</t>
        </is>
      </c>
    </row>
    <row r="12" ht="20" customHeight="1">
      <c r="A12" s="4" t="inlineStr">
        <is>
          <t>Avg. Deal Size ($)</t>
        </is>
      </c>
      <c r="B12" s="31" t="n">
        <v>1850</v>
      </c>
      <c r="C12" s="6" t="inlineStr">
        <is>
          <t>← Edit</t>
        </is>
      </c>
    </row>
    <row r="13" ht="20" customHeight="1">
      <c r="A13" s="4" t="inlineStr">
        <is>
          <t>Profit Margin (%)</t>
        </is>
      </c>
      <c r="B13" s="31" t="n">
        <v>30</v>
      </c>
      <c r="C13" s="6" t="inlineStr">
        <is>
          <t>← Edit</t>
        </is>
      </c>
    </row>
    <row r="15" ht="22" customHeight="1">
      <c r="A15" s="29" t="inlineStr">
        <is>
          <t>CALCULATED METRICS</t>
        </is>
      </c>
    </row>
    <row r="16" ht="20" customHeight="1">
      <c r="A16" s="4" t="inlineStr">
        <is>
          <t>Total Clicks</t>
        </is>
      </c>
      <c r="B16" s="55">
        <f>IF(B7=0,0,B4/B7)</f>
        <v/>
      </c>
    </row>
    <row r="17" ht="20" customHeight="1">
      <c r="A17" s="4" t="inlineStr">
        <is>
          <t>Total Lead Form Submits</t>
        </is>
      </c>
      <c r="B17" s="55">
        <f>B16*(B10/100)</f>
        <v/>
      </c>
    </row>
    <row r="18" ht="20" customHeight="1">
      <c r="A18" s="4" t="inlineStr">
        <is>
          <t>Total Customers</t>
        </is>
      </c>
      <c r="B18" s="55">
        <f>B17*(B11/100)</f>
        <v/>
      </c>
    </row>
    <row r="19" ht="20" customHeight="1">
      <c r="A19" s="4" t="inlineStr">
        <is>
          <t>Total Revenue ($)</t>
        </is>
      </c>
      <c r="B19" s="56">
        <f>B18*B12</f>
        <v/>
      </c>
    </row>
    <row r="20" ht="20" customHeight="1">
      <c r="A20" s="4" t="inlineStr">
        <is>
          <t>Total Profit ($)</t>
        </is>
      </c>
      <c r="B20" s="56">
        <f>B19*(B13/100)</f>
        <v/>
      </c>
    </row>
    <row r="22" ht="22" customHeight="1">
      <c r="A22" s="29" t="inlineStr">
        <is>
          <t>KEY PERFORMANCE INDICATORS</t>
        </is>
      </c>
    </row>
    <row r="23" ht="22" customHeight="1">
      <c r="A23" s="4" t="inlineStr">
        <is>
          <t>Cost Per Lead (CPL)</t>
        </is>
      </c>
      <c r="B23" s="57">
        <f>IF(B17=0,0,B4/B17)</f>
        <v/>
      </c>
    </row>
    <row r="24" ht="22" customHeight="1">
      <c r="A24" s="4" t="inlineStr">
        <is>
          <t>Cost Per Acquisition (CPA)</t>
        </is>
      </c>
      <c r="B24" s="57">
        <f>IF(B18=0,0,B4/B18)</f>
        <v/>
      </c>
    </row>
    <row r="25" ht="22" customHeight="1">
      <c r="A25" s="4" t="inlineStr">
        <is>
          <t>Return on Investment (ROI %)</t>
        </is>
      </c>
      <c r="B25" s="35">
        <f>IF(B4=0,0,((B20-B4)/B4)*100)</f>
        <v/>
      </c>
    </row>
  </sheetData>
  <mergeCells count="4">
    <mergeCell ref="A1:C1"/>
    <mergeCell ref="A3:C3"/>
    <mergeCell ref="A6:C6"/>
    <mergeCell ref="A15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2025-11-15T06:28:24Z</dcterms:created>
  <dcterms:modified xmlns:dcterms="http://purl.org/dc/terms/" xmlns:xsi="http://www.w3.org/2001/XMLSchema-instance" xsi:type="dcterms:W3CDTF">2025-11-16T10:21:12Z</dcterms:modified>
</cp:coreProperties>
</file>